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416" windowHeight="10968" activeTab="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D21" i="4" l="1"/>
  <c r="G13" i="3" l="1"/>
  <c r="E13" i="3"/>
  <c r="D13" i="3"/>
  <c r="E21" i="4" l="1"/>
  <c r="F21" i="4"/>
  <c r="G21" i="4"/>
  <c r="F7" i="1" l="1"/>
  <c r="D7" i="1"/>
  <c r="E7" i="1"/>
  <c r="C7" i="1"/>
  <c r="E19" i="6" l="1"/>
  <c r="F19" i="6"/>
  <c r="G19" i="6"/>
  <c r="D19" i="6"/>
  <c r="G16" i="7" l="1"/>
  <c r="F9" i="1" s="1"/>
  <c r="F16" i="7"/>
  <c r="E9" i="1" s="1"/>
  <c r="E16" i="7"/>
  <c r="D9" i="1" s="1"/>
  <c r="D16" i="7"/>
  <c r="C9" i="1" s="1"/>
  <c r="C5" i="1"/>
  <c r="D5" i="1"/>
  <c r="E5" i="1"/>
  <c r="F5" i="1"/>
  <c r="F10" i="1" l="1"/>
  <c r="F13" i="3"/>
  <c r="E10" i="1" s="1"/>
  <c r="D10" i="1"/>
  <c r="C10" i="1"/>
  <c r="G23" i="2"/>
  <c r="F8" i="1" s="1"/>
  <c r="F23" i="2"/>
  <c r="E8" i="1" s="1"/>
  <c r="E23" i="2"/>
  <c r="D8" i="1" s="1"/>
  <c r="D23" i="2"/>
  <c r="C8" i="1" s="1"/>
  <c r="G17" i="5"/>
  <c r="F6" i="1" s="1"/>
  <c r="F17" i="5"/>
  <c r="E6" i="1" s="1"/>
  <c r="E17" i="5"/>
  <c r="D6" i="1" s="1"/>
  <c r="D17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<sst xmlns="http://schemas.openxmlformats.org/spreadsheetml/2006/main" count="276" uniqueCount="228">
  <si>
    <t>Ændringer i 2015</t>
  </si>
  <si>
    <t>Ændringer i 2016</t>
  </si>
  <si>
    <t>Ændringer i 2017</t>
  </si>
  <si>
    <t>Ændringer i 2018</t>
  </si>
  <si>
    <t>Oversigt over ønsker til driftsbudget 2015 - 2018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</si>
  <si>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</si>
  <si>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</si>
  <si>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</si>
  <si>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</si>
  <si>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</si>
  <si>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</si>
  <si>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</si>
  <si>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</si>
  <si>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</si>
  <si>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</si>
  <si>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</si>
  <si>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</si>
  <si>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</si>
  <si>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</si>
  <si>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</si>
  <si>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</si>
  <si>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Centerområde SydØst: Pædagogiske måltider på Søgården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</si>
  <si>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</si>
  <si>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</si>
  <si>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</si>
  <si>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</si>
  <si>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</si>
  <si>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</si>
  <si>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</si>
  <si>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</si>
  <si>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</si>
  <si>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</si>
  <si>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</si>
  <si>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</si>
  <si>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</si>
  <si>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</si>
  <si>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</si>
  <si>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</si>
  <si>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</si>
  <si>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</si>
  <si>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</si>
  <si>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</si>
  <si>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</si>
  <si>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</si>
  <si>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</si>
  <si>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</si>
  <si>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</si>
  <si>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</si>
  <si>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</si>
  <si>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</si>
  <si>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</si>
  <si>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</si>
  <si>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</si>
  <si>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r>
      <t xml:space="preserve">602: Ressourceforløb og rehabiliteringsteam - </t>
    </r>
    <r>
      <rPr>
        <sz val="13"/>
        <color rgb="FFFF0000"/>
        <rFont val="Calibri"/>
        <family val="2"/>
        <scheme val="minor"/>
      </rPr>
      <t>AFVENTER FORHANDLING AF DUT-MIDLER 2014</t>
    </r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</si>
  <si>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</si>
  <si>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</si>
  <si>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</si>
  <si>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</si>
  <si>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</si>
  <si>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</si>
  <si>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</si>
  <si>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</si>
  <si>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</si>
  <si>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</si>
  <si>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</si>
  <si>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</si>
  <si>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</si>
  <si>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</si>
  <si>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</si>
  <si>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</si>
  <si>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74917-14</t>
  </si>
  <si>
    <t>74388-14</t>
  </si>
  <si>
    <t>Aktiviteter på Torvet, Varde</t>
  </si>
  <si>
    <t>56523/14</t>
  </si>
  <si>
    <t>Koordinator til 10 nye kulturaktiviteter</t>
  </si>
  <si>
    <t>52792/14</t>
  </si>
  <si>
    <t>Branding af kommunen ved støtte til store idrætsarrangementer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</si>
  <si>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</si>
  <si>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</si>
  <si>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</si>
  <si>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</si>
  <si>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</si>
  <si>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</si>
  <si>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</si>
  <si>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</si>
  <si>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</si>
  <si>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</si>
  <si>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</si>
  <si>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</si>
  <si>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</si>
  <si>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</si>
  <si>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</si>
  <si>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</si>
  <si>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</si>
  <si>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</si>
  <si>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</si>
  <si>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Samarbejde mellem folkeskolen og Musik og Billedskolen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</si>
  <si>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</si>
  <si>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</si>
  <si>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</si>
  <si>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</si>
  <si>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</si>
  <si>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</si>
  <si>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</si>
  <si>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</si>
  <si>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</si>
  <si>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</si>
  <si>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</si>
  <si>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</si>
  <si>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</si>
  <si>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</si>
  <si>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</si>
  <si>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</si>
  <si>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</si>
  <si>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</si>
  <si>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</si>
  <si>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</si>
  <si>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</si>
  <si>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</si>
  <si>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</si>
  <si>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</si>
  <si>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</si>
  <si>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</si>
  <si>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</si>
  <si>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</si>
  <si>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</si>
  <si>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</si>
  <si>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</si>
  <si>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</si>
  <si>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</si>
  <si>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</si>
  <si>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Dagtilbuddet Nord-Øst - 12 vuggestuepladser i Ansager (Udgift er forskellen mellem  vuggestueplads og dagplejeplads)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</si>
  <si>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</si>
  <si>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</si>
  <si>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</si>
  <si>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</si>
  <si>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</si>
  <si>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</si>
  <si>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Fleksibel åbningstid i dagplejen (forsøg i 2 områder)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</si>
  <si>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</si>
  <si>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</si>
  <si>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</si>
  <si>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</si>
  <si>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</si>
  <si>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</si>
  <si>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Naturfaglige rygsæk **</t>
  </si>
  <si>
    <t>Særlige tiltag/toning - f.eks. Science</t>
  </si>
  <si>
    <t>Fritids- og klubområdet *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</si>
  <si>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</si>
  <si>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</si>
  <si>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</si>
  <si>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</si>
  <si>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</si>
  <si>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</si>
  <si>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</si>
  <si>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</si>
  <si>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</si>
  <si>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</si>
  <si>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</si>
  <si>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</si>
  <si>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</si>
  <si>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</si>
  <si>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</si>
  <si>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</si>
  <si>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</si>
  <si>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</si>
  <si>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</si>
  <si>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</si>
  <si>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</si>
  <si>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</si>
  <si>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</si>
  <si>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</si>
  <si>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</si>
  <si>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</si>
  <si>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</si>
  <si>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</si>
  <si>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</si>
  <si>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</si>
  <si>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</si>
  <si>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</si>
  <si>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</si>
  <si>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</si>
  <si>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</si>
  <si>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</si>
  <si>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</si>
  <si>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</si>
  <si>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</si>
  <si>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</si>
  <si>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</si>
  <si>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</si>
  <si>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</si>
  <si>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</si>
  <si>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</si>
  <si>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</si>
  <si>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</si>
  <si>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</si>
  <si>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</si>
  <si>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</si>
  <si>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</si>
  <si>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</si>
  <si>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</si>
  <si>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</si>
  <si>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</si>
  <si>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</si>
  <si>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</si>
  <si>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</si>
  <si>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</si>
  <si>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Cykelturisme</t>
  </si>
  <si>
    <t>B12</t>
  </si>
  <si>
    <t>Implementering af erhvervsskolereform</t>
  </si>
  <si>
    <t>84074-14</t>
  </si>
  <si>
    <t>Indsatser for 18-29 årige unge i Jobcenter Varde. Efter indstilling fra Ungestyregruppen - fællesmøde d. 24.6.2014.</t>
  </si>
  <si>
    <t>55186-14 &amp; 46908-14</t>
  </si>
  <si>
    <t>78447-14</t>
  </si>
  <si>
    <t>89765-14</t>
  </si>
  <si>
    <t>Social og Handicap: Afregning Centerområdet tilpasset efter forbrug 2. kvt. 2014 hvilket giver en merudgift</t>
  </si>
  <si>
    <t>Indgår i skemaet med lov- og cirkulæreprogram</t>
  </si>
  <si>
    <t>Koppen, ekstra driftstilskud til løn til projektleder  til bl.a. etablering af minifleksjob samt husleje.</t>
  </si>
  <si>
    <t>76055-14  76010-14</t>
  </si>
  <si>
    <t>77129-14  81822-14</t>
  </si>
  <si>
    <t>77761-14 78103-14  81822-14</t>
  </si>
  <si>
    <t>63701-14</t>
  </si>
  <si>
    <t>93856-14</t>
  </si>
  <si>
    <t>A8</t>
  </si>
  <si>
    <t>100739-14</t>
  </si>
  <si>
    <t>Se pkt. 126 fra B&amp;U 12.8.14</t>
  </si>
  <si>
    <t>Sygedagpengereformen pr. 1.7.2014. Budgetønske til en aktiv indsats for at imødekomme reformens intentioner om en tidligere og bedre indsats.</t>
  </si>
  <si>
    <t>Udvikling af aktive tilbud til ressourceforløb i alt 690.000 kr. Ansøgningen er delt op i et budget jfr. lov om aktiv beskæftigelsesindsats med 0,5 mio. kr., hvortil der kan ydes refusion med 50 %. Derudover er der et ønske om et budget på 0,460 mio. kr. jfr. Serviceloven og Sundhedsloven, hvor der ikke er refusion. Det samlede ønske er 0,690 mio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</si>
</sst>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54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3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0" fontId="9" fillId="0" borderId="6" xfId="0" applyFont="1" applyBorder="1" applyAlignment="1">
      <alignment wrapText="1"/>
    </xf>
    <xf numFmtId="0" fontId="9" fillId="0" borderId="25" xfId="0" applyFont="1" applyBorder="1"/>
    <xf numFmtId="0" fontId="9" fillId="0" borderId="25" xfId="0" applyFont="1" applyBorder="1" applyAlignment="1">
      <alignment wrapText="1"/>
    </xf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2" fillId="0" borderId="6" xfId="0" applyFont="1" applyBorder="1" applyAlignment="1">
      <alignment wrapText="1"/>
    </xf>
    <xf numFmtId="0" fontId="12" fillId="0" borderId="29" xfId="0" applyFont="1" applyFill="1" applyBorder="1" applyAlignment="1">
      <alignment horizontal="center"/>
    </xf>
    <xf numFmtId="164" fontId="12" fillId="0" borderId="29" xfId="3" applyNumberFormat="1" applyFont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/>
    </xf>
    <xf numFmtId="164" fontId="12" fillId="0" borderId="30" xfId="3" applyNumberFormat="1" applyFont="1" applyBorder="1"/>
    <xf numFmtId="0" fontId="12" fillId="0" borderId="4" xfId="0" applyFont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164" fontId="12" fillId="0" borderId="31" xfId="3" applyNumberFormat="1" applyFont="1" applyBorder="1"/>
    <xf numFmtId="0" fontId="12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9" fontId="0" fillId="0" borderId="0" xfId="0" applyNumberFormat="1"/>
    <xf numFmtId="3" fontId="8" fillId="0" borderId="3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0" fontId="8" fillId="0" borderId="0" xfId="0" applyFont="1" applyFill="1" applyBorder="1" applyAlignment="1">
      <alignment wrapText="1"/>
    </xf>
    <xf numFmtId="3" fontId="13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4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3" fontId="14" fillId="0" borderId="30" xfId="0" applyNumberFormat="1" applyFont="1" applyBorder="1"/>
    <xf numFmtId="0" fontId="15" fillId="0" borderId="30" xfId="0" applyFont="1" applyFill="1" applyBorder="1" applyAlignment="1">
      <alignment horizontal="center" wrapText="1"/>
    </xf>
    <xf numFmtId="3" fontId="14" fillId="0" borderId="3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/>
    <xf numFmtId="2" fontId="8" fillId="0" borderId="3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3" fontId="8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zoomScaleNormal="100" workbookViewId="0">
      <selection activeCell="B10" sqref="B10"/>
    </sheetView>
  </sheetViews>
  <sheetFormatPr defaultRowHeight="14.4" x14ac:dyDescent="0.3"/>
  <cols>
    <col min="1" max="1" width="48.5546875" customWidth="1"/>
    <col min="3" max="6" width="15.5546875" customWidth="1"/>
  </cols>
  <sheetData>
    <row r="1" spans="1:6" ht="15.75" thickBot="1" x14ac:dyDescent="0.35"/>
    <row r="2" spans="1:6" ht="40.950000000000003" customHeight="1" thickBot="1" x14ac:dyDescent="0.35">
      <c r="A2" s="118" t="s">
        <v>4</v>
      </c>
      <c r="B2" s="119"/>
      <c r="C2" s="119"/>
      <c r="D2" s="119"/>
      <c r="E2" s="119"/>
      <c r="F2" s="120"/>
    </row>
    <row r="3" spans="1:6" ht="24.75" customHeight="1" thickBot="1" x14ac:dyDescent="0.35">
      <c r="A3" s="124" t="s">
        <v>6</v>
      </c>
      <c r="B3" s="126"/>
      <c r="C3" s="121" t="s">
        <v>5</v>
      </c>
      <c r="D3" s="122"/>
      <c r="E3" s="122"/>
      <c r="F3" s="123"/>
    </row>
    <row r="4" spans="1:6" ht="40.950000000000003" customHeight="1" thickBot="1" x14ac:dyDescent="0.45">
      <c r="A4" s="125"/>
      <c r="B4" s="127"/>
      <c r="C4" s="5">
        <v>2015</v>
      </c>
      <c r="D4" s="5">
        <v>2016</v>
      </c>
      <c r="E4" s="5">
        <v>2017</v>
      </c>
      <c r="F4" s="6">
        <v>2018</v>
      </c>
    </row>
    <row r="5" spans="1:6" ht="41.85" customHeight="1" x14ac:dyDescent="0.3">
      <c r="A5" s="7" t="s">
        <v>7</v>
      </c>
      <c r="B5" s="1"/>
      <c r="C5" s="29">
        <f>+ØK!D19</f>
        <v>12282000</v>
      </c>
      <c r="D5" s="29">
        <f>+ØK!E19</f>
        <v>11894000</v>
      </c>
      <c r="E5" s="29">
        <f>+ØK!F19</f>
        <v>11418000</v>
      </c>
      <c r="F5" s="29">
        <f>+ØK!G19</f>
        <v>11439000</v>
      </c>
    </row>
    <row r="6" spans="1:6" ht="41.85" customHeight="1" x14ac:dyDescent="0.3">
      <c r="A6" s="8" t="s">
        <v>8</v>
      </c>
      <c r="B6" s="2"/>
      <c r="C6" s="30">
        <f>+'P&amp;T'!D17</f>
        <v>2660000</v>
      </c>
      <c r="D6" s="30">
        <f>+'P&amp;T'!E17</f>
        <v>2800000</v>
      </c>
      <c r="E6" s="30">
        <f>+'P&amp;T'!F17</f>
        <v>810000</v>
      </c>
      <c r="F6" s="30">
        <f>+'P&amp;T'!G17</f>
        <v>970000</v>
      </c>
    </row>
    <row r="7" spans="1:6" ht="32.1" customHeight="1" x14ac:dyDescent="0.3">
      <c r="A7" s="9" t="s">
        <v>9</v>
      </c>
      <c r="B7" s="2"/>
      <c r="C7" s="30">
        <f>'B&amp;U'!D21</f>
        <v>22822000</v>
      </c>
      <c r="D7" s="30">
        <f>'B&amp;U'!E21</f>
        <v>21163000</v>
      </c>
      <c r="E7" s="30">
        <f>'B&amp;U'!F21</f>
        <v>21163000</v>
      </c>
      <c r="F7" s="30">
        <f>'B&amp;U'!G21</f>
        <v>20413000</v>
      </c>
    </row>
    <row r="8" spans="1:6" ht="32.1" customHeight="1" x14ac:dyDescent="0.3">
      <c r="A8" s="9" t="s">
        <v>10</v>
      </c>
      <c r="B8" s="2"/>
      <c r="C8" s="30">
        <f>+'K&amp;F'!D23</f>
        <v>5231800</v>
      </c>
      <c r="D8" s="30">
        <f>+'K&amp;F'!E23</f>
        <v>5226800</v>
      </c>
      <c r="E8" s="30">
        <f>+'K&amp;F'!F23</f>
        <v>4776800</v>
      </c>
      <c r="F8" s="30">
        <f>+'K&amp;F'!G23</f>
        <v>4141800</v>
      </c>
    </row>
    <row r="9" spans="1:6" ht="32.1" customHeight="1" x14ac:dyDescent="0.3">
      <c r="A9" s="10" t="s">
        <v>11</v>
      </c>
      <c r="B9" s="3"/>
      <c r="C9" s="31">
        <f>+'S&amp;S'!D16</f>
        <v>6321865</v>
      </c>
      <c r="D9" s="31">
        <f>+'S&amp;S'!E16</f>
        <v>6321865</v>
      </c>
      <c r="E9" s="31">
        <f>+'S&amp;S'!F16</f>
        <v>6321865</v>
      </c>
      <c r="F9" s="31">
        <f>+'S&amp;S'!G16</f>
        <v>6321865</v>
      </c>
    </row>
    <row r="10" spans="1:6" ht="32.1" customHeight="1" thickBot="1" x14ac:dyDescent="0.35">
      <c r="A10" s="10" t="s">
        <v>12</v>
      </c>
      <c r="B10" s="3"/>
      <c r="C10" s="31">
        <f>+'A&amp;I'!D13</f>
        <v>3940000</v>
      </c>
      <c r="D10" s="31">
        <f>+'A&amp;I'!E13</f>
        <v>3290000</v>
      </c>
      <c r="E10" s="31">
        <f>+'A&amp;I'!F13</f>
        <v>2140000</v>
      </c>
      <c r="F10" s="31">
        <f>+'A&amp;I'!G13</f>
        <v>2390000</v>
      </c>
    </row>
    <row r="11" spans="1:6" ht="32.1" customHeight="1" thickBot="1" x14ac:dyDescent="0.35">
      <c r="A11" s="11" t="s">
        <v>13</v>
      </c>
      <c r="B11" s="4"/>
      <c r="C11" s="32">
        <f>SUM(C5:C10)</f>
        <v>53257665</v>
      </c>
      <c r="D11" s="32">
        <f t="shared" ref="D11:F11" si="0">SUM(D5:D10)</f>
        <v>50695665</v>
      </c>
      <c r="E11" s="32">
        <f t="shared" si="0"/>
        <v>46629665</v>
      </c>
      <c r="F11" s="33">
        <f t="shared" si="0"/>
        <v>45675665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topLeftCell="A7" zoomScaleNormal="100" workbookViewId="0">
      <selection activeCell="B10" sqref="B10"/>
    </sheetView>
  </sheetViews>
  <sheetFormatPr defaultColWidth="8.5546875" defaultRowHeight="14.4" x14ac:dyDescent="0.3"/>
  <cols>
    <col min="2" max="2" width="37.44140625" customWidth="1"/>
    <col min="3" max="7" width="15" customWidth="1"/>
  </cols>
  <sheetData>
    <row r="1" spans="1:7" ht="12" customHeight="1" thickBot="1" x14ac:dyDescent="0.35"/>
    <row r="2" spans="1:7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7" ht="25.35" customHeight="1" thickBot="1" x14ac:dyDescent="0.35">
      <c r="A3" s="137" t="s">
        <v>7</v>
      </c>
      <c r="B3" s="138"/>
      <c r="C3" s="135" t="s">
        <v>16</v>
      </c>
      <c r="D3" s="133" t="s">
        <v>14</v>
      </c>
      <c r="E3" s="134"/>
      <c r="F3" s="134"/>
      <c r="G3" s="134"/>
    </row>
    <row r="4" spans="1:7" ht="35.4" thickBot="1" x14ac:dyDescent="0.4">
      <c r="A4" s="139"/>
      <c r="B4" s="140"/>
      <c r="C4" s="13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1.95" customHeight="1" x14ac:dyDescent="0.35">
      <c r="A5" s="34" t="s">
        <v>36</v>
      </c>
      <c r="B5" s="36" t="s">
        <v>32</v>
      </c>
      <c r="C5" s="16" t="s">
        <v>35</v>
      </c>
      <c r="D5" s="26">
        <v>80000</v>
      </c>
      <c r="E5" s="26">
        <v>80000</v>
      </c>
      <c r="F5" s="26">
        <v>80000</v>
      </c>
      <c r="G5" s="26">
        <v>80000</v>
      </c>
    </row>
    <row r="6" spans="1:7" ht="20.100000000000001" customHeight="1" x14ac:dyDescent="0.35">
      <c r="A6" s="34" t="s">
        <v>37</v>
      </c>
      <c r="B6" s="13" t="s">
        <v>33</v>
      </c>
      <c r="C6" s="14" t="s">
        <v>30</v>
      </c>
      <c r="D6" s="25">
        <v>504000</v>
      </c>
      <c r="E6" s="25">
        <v>504000</v>
      </c>
      <c r="F6" s="25">
        <v>504000</v>
      </c>
      <c r="G6" s="25">
        <v>504000</v>
      </c>
    </row>
    <row r="7" spans="1:7" ht="31.95" customHeight="1" x14ac:dyDescent="0.35">
      <c r="A7" s="34" t="s">
        <v>38</v>
      </c>
      <c r="B7" s="36" t="s">
        <v>34</v>
      </c>
      <c r="C7" s="16" t="s">
        <v>31</v>
      </c>
      <c r="D7" s="26">
        <v>9000000</v>
      </c>
      <c r="E7" s="26">
        <v>9000000</v>
      </c>
      <c r="F7" s="26">
        <v>9000000</v>
      </c>
      <c r="G7" s="26">
        <v>9000000</v>
      </c>
    </row>
    <row r="8" spans="1:7" ht="52.5" customHeight="1" x14ac:dyDescent="0.35">
      <c r="A8" s="34" t="s">
        <v>39</v>
      </c>
      <c r="B8" s="36" t="s">
        <v>49</v>
      </c>
      <c r="C8" s="37" t="s">
        <v>153</v>
      </c>
      <c r="D8" s="26">
        <v>700000</v>
      </c>
      <c r="E8" s="26">
        <v>700000</v>
      </c>
      <c r="F8" s="26">
        <v>700000</v>
      </c>
      <c r="G8" s="26">
        <v>700000</v>
      </c>
    </row>
    <row r="9" spans="1:7" ht="36" customHeight="1" x14ac:dyDescent="0.35">
      <c r="A9" s="34" t="s">
        <v>40</v>
      </c>
      <c r="B9" s="36" t="s">
        <v>50</v>
      </c>
      <c r="C9" s="37" t="s">
        <v>51</v>
      </c>
      <c r="D9" s="26">
        <v>-700000</v>
      </c>
      <c r="E9" s="26">
        <v>-700000</v>
      </c>
      <c r="F9" s="26">
        <v>-700000</v>
      </c>
      <c r="G9" s="26">
        <v>-700000</v>
      </c>
    </row>
    <row r="10" spans="1:7" ht="51.75" customHeight="1" x14ac:dyDescent="0.35">
      <c r="A10" s="34" t="s">
        <v>41</v>
      </c>
      <c r="B10" s="36" t="s">
        <v>53</v>
      </c>
      <c r="C10" s="37" t="s">
        <v>52</v>
      </c>
      <c r="D10" s="141" t="s">
        <v>216</v>
      </c>
      <c r="E10" s="142"/>
      <c r="F10" s="142"/>
      <c r="G10" s="143"/>
    </row>
    <row r="11" spans="1:7" ht="33" customHeight="1" x14ac:dyDescent="0.35">
      <c r="A11" s="34" t="s">
        <v>42</v>
      </c>
      <c r="B11" s="36" t="s">
        <v>45</v>
      </c>
      <c r="C11" s="37" t="s">
        <v>114</v>
      </c>
      <c r="D11" s="26">
        <v>600000</v>
      </c>
      <c r="E11" s="26">
        <v>600000</v>
      </c>
      <c r="F11" s="26">
        <v>600000</v>
      </c>
      <c r="G11" s="26">
        <v>600000</v>
      </c>
    </row>
    <row r="12" spans="1:7" ht="36" customHeight="1" x14ac:dyDescent="0.35">
      <c r="A12" s="76" t="s">
        <v>43</v>
      </c>
      <c r="B12" s="38" t="s">
        <v>44</v>
      </c>
      <c r="C12" s="16" t="s">
        <v>115</v>
      </c>
      <c r="D12" s="40">
        <v>100000</v>
      </c>
      <c r="E12" s="27">
        <v>100000</v>
      </c>
      <c r="F12" s="27">
        <v>100000</v>
      </c>
      <c r="G12" s="27">
        <v>100000</v>
      </c>
    </row>
    <row r="13" spans="1:7" ht="21.6" customHeight="1" x14ac:dyDescent="0.35">
      <c r="A13" s="39" t="s">
        <v>58</v>
      </c>
      <c r="B13" s="15" t="s">
        <v>54</v>
      </c>
      <c r="C13" s="42" t="s">
        <v>55</v>
      </c>
      <c r="D13" s="75">
        <v>478000</v>
      </c>
      <c r="E13" s="75">
        <v>505000</v>
      </c>
      <c r="F13" s="75">
        <v>529000</v>
      </c>
      <c r="G13" s="75">
        <v>550000</v>
      </c>
    </row>
    <row r="14" spans="1:7" ht="45.6" customHeight="1" x14ac:dyDescent="0.35">
      <c r="A14" s="35" t="s">
        <v>59</v>
      </c>
      <c r="B14" s="41" t="s">
        <v>56</v>
      </c>
      <c r="C14" s="108" t="s">
        <v>57</v>
      </c>
      <c r="D14" s="82">
        <v>500000</v>
      </c>
      <c r="E14" s="82">
        <v>500000</v>
      </c>
      <c r="F14" s="82">
        <v>0</v>
      </c>
      <c r="G14" s="82">
        <v>0</v>
      </c>
    </row>
    <row r="15" spans="1:7" ht="36" customHeight="1" x14ac:dyDescent="0.35">
      <c r="A15" s="76" t="s">
        <v>66</v>
      </c>
      <c r="B15" s="41" t="s">
        <v>67</v>
      </c>
      <c r="C15" s="111" t="s">
        <v>46</v>
      </c>
      <c r="D15" s="75">
        <v>285000</v>
      </c>
      <c r="E15" s="75">
        <v>285000</v>
      </c>
      <c r="F15" s="75">
        <v>285000</v>
      </c>
      <c r="G15" s="75">
        <v>285000</v>
      </c>
    </row>
    <row r="16" spans="1:7" ht="36" customHeight="1" thickBot="1" x14ac:dyDescent="0.4">
      <c r="A16" s="107" t="s">
        <v>108</v>
      </c>
      <c r="B16" s="61" t="s">
        <v>109</v>
      </c>
      <c r="C16" s="109" t="s">
        <v>110</v>
      </c>
      <c r="D16" s="110">
        <v>65000</v>
      </c>
      <c r="E16" s="110">
        <v>0</v>
      </c>
      <c r="F16" s="110">
        <v>0</v>
      </c>
      <c r="G16" s="110">
        <v>0</v>
      </c>
    </row>
    <row r="17" spans="1:7" s="71" customFormat="1" ht="36" customHeight="1" thickBot="1" x14ac:dyDescent="0.4">
      <c r="A17" s="76" t="s">
        <v>111</v>
      </c>
      <c r="B17" s="61" t="s">
        <v>112</v>
      </c>
      <c r="C17" s="112" t="s">
        <v>113</v>
      </c>
      <c r="D17" s="113">
        <v>400000</v>
      </c>
      <c r="E17" s="113">
        <v>400000</v>
      </c>
      <c r="F17" s="113">
        <v>400000</v>
      </c>
      <c r="G17" s="113">
        <v>400000</v>
      </c>
    </row>
    <row r="18" spans="1:7" ht="36" customHeight="1" thickBot="1" x14ac:dyDescent="0.4">
      <c r="A18" s="114" t="s">
        <v>206</v>
      </c>
      <c r="B18" s="61" t="s">
        <v>207</v>
      </c>
      <c r="C18" s="64" t="s">
        <v>214</v>
      </c>
      <c r="D18" s="62">
        <v>350000</v>
      </c>
      <c r="E18" s="62"/>
      <c r="F18" s="62"/>
      <c r="G18" s="62"/>
    </row>
    <row r="19" spans="1:7" ht="26.85" customHeight="1" thickBot="1" x14ac:dyDescent="0.4">
      <c r="A19" s="128" t="s">
        <v>13</v>
      </c>
      <c r="B19" s="129"/>
      <c r="C19" s="63"/>
      <c r="D19" s="28">
        <f>SUM(D6:D18)</f>
        <v>12282000</v>
      </c>
      <c r="E19" s="28">
        <f t="shared" ref="E19:G19" si="0">SUM(E6:E18)</f>
        <v>11894000</v>
      </c>
      <c r="F19" s="28">
        <f t="shared" si="0"/>
        <v>11418000</v>
      </c>
      <c r="G19" s="28">
        <f t="shared" si="0"/>
        <v>11439000</v>
      </c>
    </row>
  </sheetData>
  <mergeCells count="6">
    <mergeCell ref="A19:B19"/>
    <mergeCell ref="A2:G2"/>
    <mergeCell ref="D3:G3"/>
    <mergeCell ref="C3:C4"/>
    <mergeCell ref="A3:B4"/>
    <mergeCell ref="D10:G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B10" sqref="B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7" ht="25.35" customHeight="1" thickBot="1" x14ac:dyDescent="0.35">
      <c r="A3" s="147" t="s">
        <v>17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5.4" thickBot="1" x14ac:dyDescent="0.4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4.200000000000003" x14ac:dyDescent="0.4">
      <c r="A5" s="103" t="s">
        <v>154</v>
      </c>
      <c r="B5" s="68" t="s">
        <v>116</v>
      </c>
      <c r="C5" s="65" t="s">
        <v>117</v>
      </c>
      <c r="D5" s="69">
        <v>100000</v>
      </c>
      <c r="E5" s="69"/>
      <c r="F5" s="69"/>
      <c r="G5" s="69"/>
    </row>
    <row r="6" spans="1:7" ht="17.399999999999999" x14ac:dyDescent="0.35">
      <c r="A6" s="104" t="s">
        <v>155</v>
      </c>
      <c r="B6" s="67" t="s">
        <v>118</v>
      </c>
      <c r="C6" s="66" t="s">
        <v>119</v>
      </c>
      <c r="D6" s="70">
        <v>250000</v>
      </c>
      <c r="E6" s="70">
        <v>250000</v>
      </c>
      <c r="F6" s="70">
        <v>250000</v>
      </c>
      <c r="G6" s="70">
        <v>250000</v>
      </c>
    </row>
    <row r="7" spans="1:7" ht="52.2" x14ac:dyDescent="0.35">
      <c r="A7" s="104" t="s">
        <v>156</v>
      </c>
      <c r="B7" s="67" t="s">
        <v>120</v>
      </c>
      <c r="C7" s="66" t="s">
        <v>121</v>
      </c>
      <c r="D7" s="70">
        <v>160000</v>
      </c>
      <c r="E7" s="70">
        <v>320000</v>
      </c>
      <c r="F7" s="70">
        <v>480000</v>
      </c>
      <c r="G7" s="70">
        <v>640000</v>
      </c>
    </row>
    <row r="8" spans="1:7" ht="34.200000000000003" x14ac:dyDescent="0.4">
      <c r="A8" s="104" t="s">
        <v>157</v>
      </c>
      <c r="B8" s="67" t="s">
        <v>122</v>
      </c>
      <c r="C8" s="66" t="s">
        <v>123</v>
      </c>
      <c r="D8" s="70">
        <v>1750000</v>
      </c>
      <c r="E8" s="70">
        <v>1750000</v>
      </c>
      <c r="F8" s="70"/>
      <c r="G8" s="70"/>
    </row>
    <row r="9" spans="1:7" ht="34.799999999999997" x14ac:dyDescent="0.35">
      <c r="A9" s="104" t="s">
        <v>158</v>
      </c>
      <c r="B9" s="67" t="s">
        <v>124</v>
      </c>
      <c r="C9" s="66" t="s">
        <v>125</v>
      </c>
      <c r="D9" s="70">
        <v>400000</v>
      </c>
      <c r="E9" s="70">
        <v>400000</v>
      </c>
      <c r="F9" s="70"/>
      <c r="G9" s="70"/>
    </row>
    <row r="10" spans="1:7" ht="17.25" x14ac:dyDescent="0.4">
      <c r="A10" s="104" t="s">
        <v>159</v>
      </c>
      <c r="B10" s="67" t="s">
        <v>126</v>
      </c>
      <c r="C10" s="66" t="s">
        <v>127</v>
      </c>
      <c r="D10" s="70"/>
      <c r="E10" s="70">
        <v>80000</v>
      </c>
      <c r="F10" s="70">
        <v>80000</v>
      </c>
      <c r="G10" s="70">
        <v>80000</v>
      </c>
    </row>
    <row r="11" spans="1:7" ht="20.100000000000001" customHeight="1" x14ac:dyDescent="0.4">
      <c r="A11" s="104"/>
      <c r="B11" s="15"/>
      <c r="C11" s="16"/>
      <c r="D11" s="17"/>
      <c r="E11" s="17"/>
      <c r="F11" s="17"/>
      <c r="G11" s="17"/>
    </row>
    <row r="12" spans="1:7" ht="20.100000000000001" customHeight="1" x14ac:dyDescent="0.4">
      <c r="A12" s="104"/>
      <c r="B12" s="15"/>
      <c r="C12" s="16"/>
      <c r="D12" s="17"/>
      <c r="E12" s="17"/>
      <c r="F12" s="17"/>
      <c r="G12" s="17"/>
    </row>
    <row r="13" spans="1:7" ht="20.100000000000001" customHeight="1" x14ac:dyDescent="0.3">
      <c r="A13" s="104"/>
      <c r="B13" s="15"/>
      <c r="C13" s="16"/>
      <c r="D13" s="17"/>
      <c r="E13" s="17"/>
      <c r="F13" s="17"/>
      <c r="G13" s="17"/>
    </row>
    <row r="14" spans="1:7" ht="20.100000000000001" customHeight="1" x14ac:dyDescent="0.4">
      <c r="A14" s="104"/>
      <c r="B14" s="15"/>
      <c r="C14" s="16"/>
      <c r="D14" s="17"/>
      <c r="E14" s="17"/>
      <c r="F14" s="17"/>
      <c r="G14" s="17"/>
    </row>
    <row r="15" spans="1:7" ht="20.100000000000001" customHeight="1" x14ac:dyDescent="0.4">
      <c r="A15" s="104"/>
      <c r="B15" s="15"/>
      <c r="C15" s="16"/>
      <c r="D15" s="17"/>
      <c r="E15" s="17"/>
      <c r="F15" s="17"/>
      <c r="G15" s="17"/>
    </row>
    <row r="16" spans="1:7" ht="20.100000000000001" customHeight="1" thickBot="1" x14ac:dyDescent="0.45">
      <c r="A16" s="105"/>
      <c r="B16" s="18"/>
      <c r="C16" s="19"/>
      <c r="D16" s="20"/>
      <c r="E16" s="20"/>
      <c r="F16" s="20"/>
      <c r="G16" s="20"/>
    </row>
    <row r="17" spans="1:7" ht="26.85" customHeight="1" x14ac:dyDescent="0.4">
      <c r="A17" s="128" t="s">
        <v>13</v>
      </c>
      <c r="B17" s="129"/>
      <c r="C17" s="21"/>
      <c r="D17" s="28">
        <f t="shared" ref="D17:G17" si="0">SUM(D5:D16)</f>
        <v>2660000</v>
      </c>
      <c r="E17" s="28">
        <f t="shared" si="0"/>
        <v>2800000</v>
      </c>
      <c r="F17" s="28">
        <f t="shared" si="0"/>
        <v>810000</v>
      </c>
      <c r="G17" s="28">
        <f t="shared" si="0"/>
        <v>970000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zoomScaleNormal="100" workbookViewId="0">
      <selection activeCell="B10" sqref="B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9" ht="15.75" thickBot="1" x14ac:dyDescent="0.3">
      <c r="A1" s="71"/>
      <c r="B1" s="71"/>
      <c r="C1" s="71"/>
      <c r="D1" s="71"/>
      <c r="E1" s="71"/>
      <c r="F1" s="71"/>
      <c r="G1" s="71"/>
    </row>
    <row r="2" spans="1:9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9" ht="25.35" customHeight="1" thickBot="1" x14ac:dyDescent="0.35">
      <c r="A3" s="147" t="s">
        <v>9</v>
      </c>
      <c r="B3" s="148"/>
      <c r="C3" s="145" t="s">
        <v>16</v>
      </c>
      <c r="D3" s="144" t="s">
        <v>15</v>
      </c>
      <c r="E3" s="134"/>
      <c r="F3" s="134"/>
      <c r="G3" s="134"/>
    </row>
    <row r="4" spans="1:9" ht="35.4" thickBot="1" x14ac:dyDescent="0.4">
      <c r="A4" s="149"/>
      <c r="B4" s="150"/>
      <c r="C4" s="146"/>
      <c r="D4" s="72" t="s">
        <v>0</v>
      </c>
      <c r="E4" s="72" t="s">
        <v>1</v>
      </c>
      <c r="F4" s="72" t="s">
        <v>2</v>
      </c>
      <c r="G4" s="72" t="s">
        <v>3</v>
      </c>
    </row>
    <row r="5" spans="1:9" ht="20.100000000000001" customHeight="1" x14ac:dyDescent="0.3">
      <c r="A5" s="83" t="s">
        <v>128</v>
      </c>
      <c r="B5" s="80"/>
      <c r="C5" s="81"/>
      <c r="D5" s="82"/>
      <c r="E5" s="82"/>
      <c r="F5" s="82"/>
      <c r="G5" s="82"/>
    </row>
    <row r="6" spans="1:9" ht="17.25" x14ac:dyDescent="0.3">
      <c r="A6" s="76" t="s">
        <v>160</v>
      </c>
      <c r="B6" s="73" t="s">
        <v>129</v>
      </c>
      <c r="C6" s="74" t="s">
        <v>130</v>
      </c>
      <c r="D6" s="75">
        <v>100000</v>
      </c>
      <c r="E6" s="75">
        <v>0</v>
      </c>
      <c r="F6" s="75">
        <v>0</v>
      </c>
      <c r="G6" s="75">
        <v>0</v>
      </c>
    </row>
    <row r="7" spans="1:9" ht="87" x14ac:dyDescent="0.35">
      <c r="A7" s="76" t="s">
        <v>161</v>
      </c>
      <c r="B7" s="77" t="s">
        <v>131</v>
      </c>
      <c r="C7" s="85" t="s">
        <v>132</v>
      </c>
      <c r="D7" s="75">
        <v>220000</v>
      </c>
      <c r="E7" s="75">
        <v>220000</v>
      </c>
      <c r="F7" s="75">
        <v>220000</v>
      </c>
      <c r="G7" s="75">
        <v>220000</v>
      </c>
    </row>
    <row r="8" spans="1:9" ht="20.100000000000001" customHeight="1" x14ac:dyDescent="0.3">
      <c r="A8" s="76"/>
      <c r="B8" s="77"/>
      <c r="C8" s="74"/>
      <c r="D8" s="75"/>
      <c r="E8" s="75"/>
      <c r="F8" s="75"/>
      <c r="G8" s="75"/>
    </row>
    <row r="9" spans="1:9" ht="20.100000000000001" customHeight="1" x14ac:dyDescent="0.35">
      <c r="A9" s="83" t="s">
        <v>133</v>
      </c>
      <c r="B9" s="80"/>
      <c r="C9" s="80"/>
      <c r="D9" s="75"/>
      <c r="E9" s="75"/>
      <c r="F9" s="75"/>
      <c r="G9" s="75"/>
    </row>
    <row r="10" spans="1:9" ht="20.100000000000001" customHeight="1" x14ac:dyDescent="0.35">
      <c r="A10" s="76" t="s">
        <v>162</v>
      </c>
      <c r="B10" s="77" t="s">
        <v>134</v>
      </c>
      <c r="C10" s="74" t="s">
        <v>135</v>
      </c>
      <c r="D10" s="75">
        <v>248000</v>
      </c>
      <c r="E10" s="75">
        <v>248000</v>
      </c>
      <c r="F10" s="75">
        <v>248000</v>
      </c>
      <c r="G10" s="75">
        <v>248000</v>
      </c>
    </row>
    <row r="11" spans="1:9" ht="34.799999999999997" x14ac:dyDescent="0.35">
      <c r="A11" s="76" t="s">
        <v>163</v>
      </c>
      <c r="B11" s="77" t="s">
        <v>136</v>
      </c>
      <c r="C11" s="84" t="s">
        <v>137</v>
      </c>
      <c r="D11" s="93">
        <v>912000</v>
      </c>
      <c r="E11" s="93">
        <v>912000</v>
      </c>
      <c r="F11" s="93">
        <v>912000</v>
      </c>
      <c r="G11" s="93">
        <v>912000</v>
      </c>
    </row>
    <row r="12" spans="1:9" ht="34.799999999999997" x14ac:dyDescent="0.35">
      <c r="A12" s="76" t="s">
        <v>164</v>
      </c>
      <c r="B12" s="94" t="s">
        <v>138</v>
      </c>
      <c r="C12" s="74" t="s">
        <v>139</v>
      </c>
      <c r="D12" s="75">
        <v>33000</v>
      </c>
      <c r="E12" s="75">
        <v>33000</v>
      </c>
      <c r="F12" s="75">
        <v>33000</v>
      </c>
      <c r="G12" s="75">
        <v>33000</v>
      </c>
      <c r="H12" s="71"/>
      <c r="I12" s="71"/>
    </row>
    <row r="13" spans="1:9" ht="34.799999999999997" x14ac:dyDescent="0.35">
      <c r="A13" s="76" t="s">
        <v>165</v>
      </c>
      <c r="B13" s="77" t="s">
        <v>140</v>
      </c>
      <c r="C13" s="84" t="s">
        <v>141</v>
      </c>
      <c r="D13" s="87">
        <v>950000</v>
      </c>
      <c r="E13" s="87">
        <v>950000</v>
      </c>
      <c r="F13" s="87">
        <v>950000</v>
      </c>
      <c r="G13" s="87">
        <v>950000</v>
      </c>
      <c r="H13" s="71"/>
      <c r="I13" s="71"/>
    </row>
    <row r="14" spans="1:9" ht="34.799999999999997" x14ac:dyDescent="0.35">
      <c r="A14" s="76" t="s">
        <v>166</v>
      </c>
      <c r="B14" s="77" t="s">
        <v>142</v>
      </c>
      <c r="C14" s="74" t="s">
        <v>143</v>
      </c>
      <c r="D14" s="87">
        <v>16800000</v>
      </c>
      <c r="E14" s="87">
        <v>16800000</v>
      </c>
      <c r="F14" s="87">
        <v>16800000</v>
      </c>
      <c r="G14" s="87">
        <v>16800000</v>
      </c>
      <c r="H14" s="71"/>
      <c r="I14" s="86"/>
    </row>
    <row r="15" spans="1:9" ht="52.2" x14ac:dyDescent="0.35">
      <c r="A15" s="76" t="s">
        <v>167</v>
      </c>
      <c r="B15" s="96" t="s">
        <v>144</v>
      </c>
      <c r="C15" s="98" t="s">
        <v>218</v>
      </c>
      <c r="D15" s="99">
        <v>1059000</v>
      </c>
      <c r="E15" s="99">
        <v>0</v>
      </c>
      <c r="F15" s="99">
        <v>0</v>
      </c>
      <c r="G15" s="99">
        <v>0</v>
      </c>
      <c r="H15" s="71"/>
      <c r="I15" s="71"/>
    </row>
    <row r="16" spans="1:9" ht="52.2" x14ac:dyDescent="0.35">
      <c r="A16" s="76" t="s">
        <v>168</v>
      </c>
      <c r="B16" s="97" t="s">
        <v>145</v>
      </c>
      <c r="C16" s="100" t="s">
        <v>220</v>
      </c>
      <c r="D16" s="101">
        <v>750000</v>
      </c>
      <c r="E16" s="101">
        <v>750000</v>
      </c>
      <c r="F16" s="101">
        <v>750000</v>
      </c>
      <c r="G16" s="101">
        <v>750000</v>
      </c>
      <c r="H16" s="95"/>
      <c r="I16" s="95"/>
    </row>
    <row r="17" spans="1:9" ht="34.799999999999997" x14ac:dyDescent="0.35">
      <c r="A17" s="76" t="s">
        <v>169</v>
      </c>
      <c r="B17" s="77" t="s">
        <v>146</v>
      </c>
      <c r="C17" s="85" t="s">
        <v>219</v>
      </c>
      <c r="D17" s="87">
        <v>500000</v>
      </c>
      <c r="E17" s="87">
        <v>500000</v>
      </c>
      <c r="F17" s="87">
        <v>500000</v>
      </c>
      <c r="G17" s="87">
        <v>500000</v>
      </c>
      <c r="H17" s="71"/>
      <c r="I17" s="71"/>
    </row>
    <row r="18" spans="1:9" ht="48.75" customHeight="1" x14ac:dyDescent="0.35">
      <c r="A18" s="76" t="s">
        <v>170</v>
      </c>
      <c r="B18" s="77" t="s">
        <v>147</v>
      </c>
      <c r="C18" s="116" t="s">
        <v>225</v>
      </c>
      <c r="D18" s="91">
        <v>500000</v>
      </c>
      <c r="E18" s="91"/>
      <c r="F18" s="91"/>
      <c r="G18" s="91"/>
      <c r="H18" s="71"/>
      <c r="I18" s="71"/>
    </row>
    <row r="19" spans="1:9" s="71" customFormat="1" ht="34.200000000000003" x14ac:dyDescent="0.4">
      <c r="A19" s="76" t="s">
        <v>208</v>
      </c>
      <c r="B19" s="89" t="s">
        <v>209</v>
      </c>
      <c r="C19" s="90" t="s">
        <v>210</v>
      </c>
      <c r="D19" s="91">
        <v>750000</v>
      </c>
      <c r="E19" s="91">
        <v>750000</v>
      </c>
      <c r="F19" s="91">
        <v>750000</v>
      </c>
      <c r="G19" s="91"/>
    </row>
    <row r="20" spans="1:9" ht="16.95" x14ac:dyDescent="0.4">
      <c r="A20" s="88"/>
      <c r="B20" s="89"/>
      <c r="C20" s="90"/>
      <c r="D20" s="91"/>
      <c r="E20" s="91"/>
      <c r="F20" s="91"/>
      <c r="G20" s="91"/>
      <c r="H20" s="71"/>
      <c r="I20" s="71"/>
    </row>
    <row r="21" spans="1:9" ht="16.95" x14ac:dyDescent="0.4">
      <c r="A21" s="152" t="s">
        <v>13</v>
      </c>
      <c r="B21" s="153"/>
      <c r="C21" s="78"/>
      <c r="D21" s="79">
        <f>SUM(D5:D20)</f>
        <v>22822000</v>
      </c>
      <c r="E21" s="79">
        <f t="shared" ref="E21:G21" si="0">SUM(E5:E20)</f>
        <v>21163000</v>
      </c>
      <c r="F21" s="79">
        <f t="shared" si="0"/>
        <v>21163000</v>
      </c>
      <c r="G21" s="79">
        <f t="shared" si="0"/>
        <v>20413000</v>
      </c>
      <c r="H21" s="71"/>
      <c r="I21" s="71"/>
    </row>
    <row r="22" spans="1:9" x14ac:dyDescent="0.3">
      <c r="A22" s="71"/>
      <c r="B22" s="102" t="s">
        <v>148</v>
      </c>
      <c r="C22" s="71"/>
      <c r="D22" s="71"/>
      <c r="E22" s="71"/>
      <c r="F22" s="71"/>
      <c r="G22" s="71"/>
      <c r="H22" s="71"/>
      <c r="I22" s="71"/>
    </row>
    <row r="24" spans="1:9" ht="17.399999999999999" x14ac:dyDescent="0.35">
      <c r="A24" s="71"/>
      <c r="B24" s="92" t="s">
        <v>149</v>
      </c>
      <c r="C24" s="71"/>
      <c r="D24" s="71"/>
      <c r="E24" s="71"/>
      <c r="F24" s="71"/>
      <c r="G24" s="71"/>
      <c r="H24" s="71"/>
      <c r="I24" s="71"/>
    </row>
    <row r="25" spans="1:9" x14ac:dyDescent="0.3">
      <c r="A25" s="71"/>
      <c r="B25" s="151" t="s">
        <v>150</v>
      </c>
      <c r="C25" s="151"/>
      <c r="D25" s="151"/>
      <c r="E25" s="151"/>
      <c r="F25" s="151"/>
      <c r="G25" s="151"/>
      <c r="H25" s="71"/>
      <c r="I25" s="71"/>
    </row>
    <row r="26" spans="1:9" x14ac:dyDescent="0.3">
      <c r="A26" s="71"/>
      <c r="B26" s="71" t="s">
        <v>151</v>
      </c>
      <c r="C26" s="71"/>
      <c r="D26" s="71"/>
      <c r="E26" s="71"/>
      <c r="F26" s="71"/>
      <c r="G26" s="71"/>
      <c r="H26" s="71"/>
      <c r="I26" s="71"/>
    </row>
    <row r="27" spans="1:9" s="71" customFormat="1" ht="14.7" x14ac:dyDescent="0.35"/>
    <row r="28" spans="1:9" ht="28.2" customHeight="1" x14ac:dyDescent="0.3">
      <c r="A28" s="71"/>
      <c r="B28" s="151" t="s">
        <v>152</v>
      </c>
      <c r="C28" s="151"/>
      <c r="D28" s="151"/>
      <c r="E28" s="151"/>
      <c r="F28" s="151"/>
      <c r="G28" s="151"/>
      <c r="H28" s="71"/>
      <c r="I28" s="71"/>
    </row>
  </sheetData>
  <mergeCells count="7">
    <mergeCell ref="B28:G28"/>
    <mergeCell ref="B25:G25"/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topLeftCell="A4" zoomScaleNormal="100" workbookViewId="0">
      <selection activeCell="B10" sqref="B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7" ht="25.35" customHeight="1" thickBot="1" x14ac:dyDescent="0.35">
      <c r="A3" s="147" t="s">
        <v>10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5.4" thickBot="1" x14ac:dyDescent="0.4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17.399999999999999" x14ac:dyDescent="0.3">
      <c r="A5" s="103" t="s">
        <v>171</v>
      </c>
      <c r="B5" s="51" t="s">
        <v>72</v>
      </c>
      <c r="C5" s="52" t="s">
        <v>73</v>
      </c>
      <c r="D5" s="53">
        <v>200000</v>
      </c>
      <c r="E5" s="53">
        <v>200000</v>
      </c>
      <c r="F5" s="53">
        <v>200000</v>
      </c>
      <c r="G5" s="53">
        <v>200000</v>
      </c>
    </row>
    <row r="6" spans="1:7" ht="31.2" x14ac:dyDescent="0.35">
      <c r="A6" s="104" t="s">
        <v>172</v>
      </c>
      <c r="B6" s="54" t="s">
        <v>74</v>
      </c>
      <c r="C6" s="55" t="s">
        <v>75</v>
      </c>
      <c r="D6" s="56">
        <v>650000</v>
      </c>
      <c r="E6" s="56">
        <v>650000</v>
      </c>
      <c r="F6" s="56"/>
      <c r="G6" s="56"/>
    </row>
    <row r="7" spans="1:7" ht="31.2" x14ac:dyDescent="0.3">
      <c r="A7" s="104" t="s">
        <v>173</v>
      </c>
      <c r="B7" s="54" t="s">
        <v>76</v>
      </c>
      <c r="C7" s="55" t="s">
        <v>77</v>
      </c>
      <c r="D7" s="56">
        <v>200000</v>
      </c>
      <c r="E7" s="56">
        <v>200000</v>
      </c>
      <c r="F7" s="56">
        <v>200000</v>
      </c>
      <c r="G7" s="56">
        <v>200000</v>
      </c>
    </row>
    <row r="8" spans="1:7" ht="17.399999999999999" x14ac:dyDescent="0.3">
      <c r="A8" s="104" t="s">
        <v>174</v>
      </c>
      <c r="B8" s="54" t="s">
        <v>78</v>
      </c>
      <c r="C8" s="55" t="s">
        <v>79</v>
      </c>
      <c r="D8" s="56">
        <v>50000</v>
      </c>
      <c r="E8" s="56">
        <v>50000</v>
      </c>
      <c r="F8" s="56">
        <v>50000</v>
      </c>
      <c r="G8" s="56">
        <v>50000</v>
      </c>
    </row>
    <row r="9" spans="1:7" ht="17.399999999999999" x14ac:dyDescent="0.3">
      <c r="A9" s="104" t="s">
        <v>175</v>
      </c>
      <c r="B9" s="54" t="s">
        <v>80</v>
      </c>
      <c r="C9" s="55" t="s">
        <v>81</v>
      </c>
      <c r="D9" s="56">
        <v>1240000</v>
      </c>
      <c r="E9" s="56">
        <v>1150000</v>
      </c>
      <c r="F9" s="56">
        <v>1150000</v>
      </c>
      <c r="G9" s="56">
        <v>1015000</v>
      </c>
    </row>
    <row r="10" spans="1:7" ht="17.25" x14ac:dyDescent="0.35">
      <c r="A10" s="104" t="s">
        <v>176</v>
      </c>
      <c r="B10" s="54" t="s">
        <v>82</v>
      </c>
      <c r="C10" s="55" t="s">
        <v>83</v>
      </c>
      <c r="D10" s="56">
        <v>75000</v>
      </c>
      <c r="E10" s="56">
        <v>150000</v>
      </c>
      <c r="F10" s="56">
        <v>150000</v>
      </c>
      <c r="G10" s="56">
        <v>150000</v>
      </c>
    </row>
    <row r="11" spans="1:7" ht="31.2" x14ac:dyDescent="0.35">
      <c r="A11" s="104" t="s">
        <v>177</v>
      </c>
      <c r="B11" s="54" t="s">
        <v>84</v>
      </c>
      <c r="C11" s="55" t="s">
        <v>85</v>
      </c>
      <c r="D11" s="56">
        <v>110000</v>
      </c>
      <c r="E11" s="56">
        <v>110000</v>
      </c>
      <c r="F11" s="56">
        <v>110000</v>
      </c>
      <c r="G11" s="56">
        <v>110000</v>
      </c>
    </row>
    <row r="12" spans="1:7" ht="17.399999999999999" x14ac:dyDescent="0.3">
      <c r="A12" s="104" t="s">
        <v>178</v>
      </c>
      <c r="B12" s="54" t="s">
        <v>86</v>
      </c>
      <c r="C12" s="55" t="s">
        <v>87</v>
      </c>
      <c r="D12" s="56">
        <v>50000</v>
      </c>
      <c r="E12" s="56">
        <v>50000</v>
      </c>
      <c r="F12" s="56">
        <v>50000</v>
      </c>
      <c r="G12" s="56">
        <v>50000</v>
      </c>
    </row>
    <row r="13" spans="1:7" ht="17.399999999999999" x14ac:dyDescent="0.3">
      <c r="A13" s="104" t="s">
        <v>179</v>
      </c>
      <c r="B13" s="54" t="s">
        <v>88</v>
      </c>
      <c r="C13" s="55" t="s">
        <v>89</v>
      </c>
      <c r="D13" s="56">
        <v>200000</v>
      </c>
      <c r="E13" s="56">
        <v>200000</v>
      </c>
      <c r="F13" s="56">
        <v>200000</v>
      </c>
      <c r="G13" s="56">
        <v>200000</v>
      </c>
    </row>
    <row r="14" spans="1:7" ht="17.399999999999999" x14ac:dyDescent="0.3">
      <c r="A14" s="104" t="s">
        <v>180</v>
      </c>
      <c r="B14" s="54" t="s">
        <v>90</v>
      </c>
      <c r="C14" s="55" t="s">
        <v>91</v>
      </c>
      <c r="D14" s="56">
        <v>300000</v>
      </c>
      <c r="E14" s="56">
        <v>300000</v>
      </c>
      <c r="F14" s="56">
        <v>300000</v>
      </c>
      <c r="G14" s="56">
        <v>300000</v>
      </c>
    </row>
    <row r="15" spans="1:7" ht="17.399999999999999" x14ac:dyDescent="0.3">
      <c r="A15" s="104" t="s">
        <v>181</v>
      </c>
      <c r="B15" s="54" t="s">
        <v>92</v>
      </c>
      <c r="C15" s="55" t="s">
        <v>93</v>
      </c>
      <c r="D15" s="56">
        <v>150000</v>
      </c>
      <c r="E15" s="56">
        <v>100000</v>
      </c>
      <c r="F15" s="56">
        <v>100000</v>
      </c>
      <c r="G15" s="56">
        <v>100000</v>
      </c>
    </row>
    <row r="16" spans="1:7" ht="17.25" x14ac:dyDescent="0.25">
      <c r="A16" s="104" t="s">
        <v>182</v>
      </c>
      <c r="B16" s="54" t="s">
        <v>94</v>
      </c>
      <c r="C16" s="55" t="s">
        <v>95</v>
      </c>
      <c r="D16" s="56">
        <v>116800</v>
      </c>
      <c r="E16" s="56">
        <v>116800</v>
      </c>
      <c r="F16" s="56">
        <v>116800</v>
      </c>
      <c r="G16" s="56">
        <v>116800</v>
      </c>
    </row>
    <row r="17" spans="1:7" ht="31.2" x14ac:dyDescent="0.35">
      <c r="A17" s="104" t="s">
        <v>183</v>
      </c>
      <c r="B17" s="54" t="s">
        <v>96</v>
      </c>
      <c r="C17" s="55" t="s">
        <v>97</v>
      </c>
      <c r="D17" s="56">
        <v>200000</v>
      </c>
      <c r="E17" s="56">
        <v>300000</v>
      </c>
      <c r="F17" s="56">
        <v>500000</v>
      </c>
      <c r="G17" s="56">
        <v>500000</v>
      </c>
    </row>
    <row r="18" spans="1:7" ht="31.2" x14ac:dyDescent="0.35">
      <c r="A18" s="104" t="s">
        <v>184</v>
      </c>
      <c r="B18" s="57" t="s">
        <v>98</v>
      </c>
      <c r="C18" s="58" t="s">
        <v>99</v>
      </c>
      <c r="D18" s="59">
        <v>900000</v>
      </c>
      <c r="E18" s="59">
        <v>900000</v>
      </c>
      <c r="F18" s="59">
        <v>900000</v>
      </c>
      <c r="G18" s="59">
        <v>900000</v>
      </c>
    </row>
    <row r="19" spans="1:7" ht="31.2" x14ac:dyDescent="0.35">
      <c r="A19" s="104" t="s">
        <v>185</v>
      </c>
      <c r="B19" s="57" t="s">
        <v>100</v>
      </c>
      <c r="C19" s="58" t="s">
        <v>101</v>
      </c>
      <c r="D19" s="59">
        <v>500000</v>
      </c>
      <c r="E19" s="59">
        <v>500000</v>
      </c>
      <c r="F19" s="59">
        <v>500000</v>
      </c>
      <c r="G19" s="59"/>
    </row>
    <row r="20" spans="1:7" ht="31.2" x14ac:dyDescent="0.3">
      <c r="A20" s="104" t="s">
        <v>186</v>
      </c>
      <c r="B20" s="54" t="s">
        <v>102</v>
      </c>
      <c r="C20" s="55" t="s">
        <v>103</v>
      </c>
      <c r="D20" s="56">
        <v>250000</v>
      </c>
      <c r="E20" s="56">
        <v>250000</v>
      </c>
      <c r="F20" s="56">
        <v>250000</v>
      </c>
      <c r="G20" s="56">
        <v>250000</v>
      </c>
    </row>
    <row r="21" spans="1:7" ht="17.399999999999999" x14ac:dyDescent="0.3">
      <c r="A21" s="104" t="s">
        <v>187</v>
      </c>
      <c r="B21" s="57" t="s">
        <v>104</v>
      </c>
      <c r="C21" s="60" t="s">
        <v>105</v>
      </c>
      <c r="D21" s="59">
        <v>40000</v>
      </c>
      <c r="E21" s="59"/>
      <c r="F21" s="59"/>
      <c r="G21" s="59"/>
    </row>
    <row r="22" spans="1:7" ht="20.100000000000001" customHeight="1" thickBot="1" x14ac:dyDescent="0.45">
      <c r="A22" s="105"/>
      <c r="B22" s="18"/>
      <c r="C22" s="19"/>
      <c r="D22" s="27"/>
      <c r="E22" s="20"/>
      <c r="F22" s="20"/>
      <c r="G22" s="20"/>
    </row>
    <row r="23" spans="1:7" ht="26.85" customHeight="1" x14ac:dyDescent="0.35">
      <c r="A23" s="128" t="s">
        <v>13</v>
      </c>
      <c r="B23" s="129"/>
      <c r="C23" s="21"/>
      <c r="D23" s="50">
        <f>SUM(D5:D22)</f>
        <v>5231800</v>
      </c>
      <c r="E23" s="50">
        <f>SUM(E5:E22)</f>
        <v>5226800</v>
      </c>
      <c r="F23" s="50">
        <f>SUM(F5:F22)</f>
        <v>4776800</v>
      </c>
      <c r="G23" s="50">
        <f>SUM(G5:G22)</f>
        <v>4141800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B10" sqref="B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7" ht="25.35" customHeight="1" thickBot="1" x14ac:dyDescent="0.35">
      <c r="A3" s="147" t="s">
        <v>11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5.4" thickBot="1" x14ac:dyDescent="0.4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8.25" customHeight="1" x14ac:dyDescent="0.35">
      <c r="A5" s="103" t="s">
        <v>188</v>
      </c>
      <c r="B5" s="22" t="s">
        <v>27</v>
      </c>
      <c r="C5" s="14" t="s">
        <v>18</v>
      </c>
      <c r="D5" s="25">
        <v>260000</v>
      </c>
      <c r="E5" s="25">
        <v>260000</v>
      </c>
      <c r="F5" s="25">
        <v>260000</v>
      </c>
      <c r="G5" s="25">
        <v>260000</v>
      </c>
    </row>
    <row r="6" spans="1:7" ht="20.100000000000001" customHeight="1" x14ac:dyDescent="0.35">
      <c r="A6" s="104" t="s">
        <v>189</v>
      </c>
      <c r="B6" s="23" t="s">
        <v>26</v>
      </c>
      <c r="C6" s="16" t="s">
        <v>19</v>
      </c>
      <c r="D6" s="26">
        <v>348000</v>
      </c>
      <c r="E6" s="26">
        <v>348000</v>
      </c>
      <c r="F6" s="26">
        <v>348000</v>
      </c>
      <c r="G6" s="26">
        <v>348000</v>
      </c>
    </row>
    <row r="7" spans="1:7" ht="48" customHeight="1" x14ac:dyDescent="0.35">
      <c r="A7" s="104" t="s">
        <v>190</v>
      </c>
      <c r="B7" s="24" t="s">
        <v>28</v>
      </c>
      <c r="C7" s="16" t="s">
        <v>20</v>
      </c>
      <c r="D7" s="26">
        <v>418400</v>
      </c>
      <c r="E7" s="26">
        <v>418400</v>
      </c>
      <c r="F7" s="26">
        <v>418400</v>
      </c>
      <c r="G7" s="26">
        <v>418400</v>
      </c>
    </row>
    <row r="8" spans="1:7" ht="29.25" customHeight="1" x14ac:dyDescent="0.35">
      <c r="A8" s="104" t="s">
        <v>191</v>
      </c>
      <c r="B8" s="24" t="s">
        <v>29</v>
      </c>
      <c r="C8" s="16" t="s">
        <v>22</v>
      </c>
      <c r="D8" s="26">
        <v>300000</v>
      </c>
      <c r="E8" s="26">
        <v>300000</v>
      </c>
      <c r="F8" s="26">
        <v>300000</v>
      </c>
      <c r="G8" s="26">
        <v>300000</v>
      </c>
    </row>
    <row r="9" spans="1:7" ht="33.75" customHeight="1" x14ac:dyDescent="0.35">
      <c r="A9" s="104" t="s">
        <v>192</v>
      </c>
      <c r="B9" s="24" t="s">
        <v>21</v>
      </c>
      <c r="C9" s="16" t="s">
        <v>23</v>
      </c>
      <c r="D9" s="26">
        <v>87600</v>
      </c>
      <c r="E9" s="26">
        <v>87600</v>
      </c>
      <c r="F9" s="26">
        <v>87600</v>
      </c>
      <c r="G9" s="26">
        <v>87600</v>
      </c>
    </row>
    <row r="10" spans="1:7" ht="20.100000000000001" customHeight="1" x14ac:dyDescent="0.35">
      <c r="A10" s="104" t="s">
        <v>193</v>
      </c>
      <c r="B10" s="23" t="s">
        <v>24</v>
      </c>
      <c r="C10" s="16" t="s">
        <v>25</v>
      </c>
      <c r="D10" s="26">
        <v>130000</v>
      </c>
      <c r="E10" s="26">
        <v>130000</v>
      </c>
      <c r="F10" s="26">
        <v>130000</v>
      </c>
      <c r="G10" s="26">
        <v>130000</v>
      </c>
    </row>
    <row r="11" spans="1:7" ht="29.25" customHeight="1" x14ac:dyDescent="0.35">
      <c r="A11" s="104" t="s">
        <v>194</v>
      </c>
      <c r="B11" s="24" t="s">
        <v>65</v>
      </c>
      <c r="C11" s="16" t="s">
        <v>46</v>
      </c>
      <c r="D11" s="26">
        <v>0</v>
      </c>
      <c r="E11" s="26">
        <v>0</v>
      </c>
      <c r="F11" s="26">
        <v>0</v>
      </c>
      <c r="G11" s="26">
        <v>0</v>
      </c>
    </row>
    <row r="12" spans="1:7" ht="20.100000000000001" customHeight="1" x14ac:dyDescent="0.35">
      <c r="A12" s="104" t="s">
        <v>195</v>
      </c>
      <c r="B12" s="23" t="s">
        <v>47</v>
      </c>
      <c r="C12" s="16" t="s">
        <v>48</v>
      </c>
      <c r="D12" s="26">
        <v>0</v>
      </c>
      <c r="E12" s="26">
        <v>0</v>
      </c>
      <c r="F12" s="26">
        <v>0</v>
      </c>
      <c r="G12" s="26">
        <v>0</v>
      </c>
    </row>
    <row r="13" spans="1:7" ht="27" customHeight="1" x14ac:dyDescent="0.4">
      <c r="A13" s="104" t="s">
        <v>196</v>
      </c>
      <c r="B13" s="24" t="s">
        <v>106</v>
      </c>
      <c r="C13" s="16" t="s">
        <v>213</v>
      </c>
      <c r="D13" s="26">
        <v>180000</v>
      </c>
      <c r="E13" s="26">
        <v>180000</v>
      </c>
      <c r="F13" s="26">
        <v>180000</v>
      </c>
      <c r="G13" s="26">
        <v>180000</v>
      </c>
    </row>
    <row r="14" spans="1:7" ht="40.950000000000003" customHeight="1" x14ac:dyDescent="0.35">
      <c r="A14" s="104" t="s">
        <v>197</v>
      </c>
      <c r="B14" s="24" t="s">
        <v>215</v>
      </c>
      <c r="C14" s="16" t="s">
        <v>222</v>
      </c>
      <c r="D14" s="26">
        <v>2282792</v>
      </c>
      <c r="E14" s="26">
        <v>2282792</v>
      </c>
      <c r="F14" s="26">
        <v>2282792</v>
      </c>
      <c r="G14" s="26">
        <v>2282792</v>
      </c>
    </row>
    <row r="15" spans="1:7" ht="42.75" customHeight="1" thickBot="1" x14ac:dyDescent="0.45">
      <c r="A15" s="104" t="s">
        <v>198</v>
      </c>
      <c r="B15" s="24" t="s">
        <v>107</v>
      </c>
      <c r="C15" s="16" t="s">
        <v>221</v>
      </c>
      <c r="D15" s="26">
        <v>2315073</v>
      </c>
      <c r="E15" s="26">
        <v>2315073</v>
      </c>
      <c r="F15" s="26">
        <v>2315073</v>
      </c>
      <c r="G15" s="26">
        <v>2315073</v>
      </c>
    </row>
    <row r="16" spans="1:7" ht="26.85" customHeight="1" x14ac:dyDescent="0.35">
      <c r="A16" s="128" t="s">
        <v>13</v>
      </c>
      <c r="B16" s="129"/>
      <c r="C16" s="21"/>
      <c r="D16" s="28">
        <f>SUM(D5:D15)</f>
        <v>6321865</v>
      </c>
      <c r="E16" s="28">
        <f>SUM(E5:E15)</f>
        <v>6321865</v>
      </c>
      <c r="F16" s="28">
        <f>SUM(F5:F15)</f>
        <v>6321865</v>
      </c>
      <c r="G16" s="28">
        <f>SUM(G5:G15)</f>
        <v>6321865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topLeftCell="A11" zoomScaleNormal="100" workbookViewId="0">
      <selection activeCell="B10" sqref="B10"/>
    </sheetView>
  </sheetViews>
  <sheetFormatPr defaultColWidth="8.5546875" defaultRowHeight="14.4" x14ac:dyDescent="0.3"/>
  <cols>
    <col min="2" max="2" width="34.5546875" customWidth="1"/>
    <col min="3" max="3" width="14.44140625" customWidth="1"/>
    <col min="4" max="4" width="13.33203125" customWidth="1"/>
    <col min="5" max="5" width="13.5546875" customWidth="1"/>
    <col min="6" max="6" width="14.5546875" customWidth="1"/>
    <col min="7" max="7" width="12" customWidth="1"/>
  </cols>
  <sheetData>
    <row r="1" spans="1:7" ht="15.75" thickBot="1" x14ac:dyDescent="0.35"/>
    <row r="2" spans="1:7" ht="39" customHeight="1" thickBot="1" x14ac:dyDescent="0.35">
      <c r="A2" s="130" t="s">
        <v>4</v>
      </c>
      <c r="B2" s="131"/>
      <c r="C2" s="131"/>
      <c r="D2" s="131"/>
      <c r="E2" s="131"/>
      <c r="F2" s="131"/>
      <c r="G2" s="132"/>
    </row>
    <row r="3" spans="1:7" ht="25.35" customHeight="1" thickBot="1" x14ac:dyDescent="0.35">
      <c r="A3" s="147" t="s">
        <v>12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5.4" thickBot="1" x14ac:dyDescent="0.4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s="45" customFormat="1" ht="35.25" customHeight="1" x14ac:dyDescent="0.4">
      <c r="A5" s="106" t="s">
        <v>199</v>
      </c>
      <c r="B5" s="43" t="s">
        <v>60</v>
      </c>
      <c r="C5" s="44" t="s">
        <v>61</v>
      </c>
      <c r="D5" s="46">
        <v>100000</v>
      </c>
      <c r="E5" s="47">
        <v>100000</v>
      </c>
      <c r="F5" s="47">
        <v>100000</v>
      </c>
      <c r="G5" s="47">
        <v>100000</v>
      </c>
    </row>
    <row r="6" spans="1:7" ht="33.75" customHeight="1" x14ac:dyDescent="0.4">
      <c r="A6" s="104" t="s">
        <v>200</v>
      </c>
      <c r="B6" s="36" t="s">
        <v>62</v>
      </c>
      <c r="C6" s="37" t="s">
        <v>68</v>
      </c>
      <c r="D6" s="26">
        <v>400000</v>
      </c>
      <c r="E6" s="26">
        <v>400000</v>
      </c>
      <c r="F6" s="26">
        <v>400000</v>
      </c>
      <c r="G6" s="26">
        <v>400000</v>
      </c>
    </row>
    <row r="7" spans="1:7" ht="48" customHeight="1" x14ac:dyDescent="0.35">
      <c r="A7" s="104" t="s">
        <v>201</v>
      </c>
      <c r="B7" s="36" t="s">
        <v>63</v>
      </c>
      <c r="C7" s="37" t="s">
        <v>69</v>
      </c>
      <c r="D7" s="26">
        <v>200000</v>
      </c>
      <c r="E7" s="26">
        <v>100000</v>
      </c>
      <c r="F7" s="17">
        <v>0</v>
      </c>
      <c r="G7" s="17">
        <v>0</v>
      </c>
    </row>
    <row r="8" spans="1:7" ht="36.6" customHeight="1" x14ac:dyDescent="0.35">
      <c r="A8" s="104" t="s">
        <v>202</v>
      </c>
      <c r="B8" s="36" t="s">
        <v>64</v>
      </c>
      <c r="C8" s="37" t="s">
        <v>69</v>
      </c>
      <c r="D8" s="26">
        <v>100000</v>
      </c>
      <c r="E8" s="26">
        <v>50000</v>
      </c>
      <c r="F8" s="17">
        <v>0</v>
      </c>
      <c r="G8" s="17">
        <v>0</v>
      </c>
    </row>
    <row r="9" spans="1:7" ht="68.7" customHeight="1" x14ac:dyDescent="0.35">
      <c r="A9" s="104" t="s">
        <v>203</v>
      </c>
      <c r="B9" s="77" t="s">
        <v>217</v>
      </c>
      <c r="C9" s="16" t="s">
        <v>70</v>
      </c>
      <c r="D9" s="26">
        <v>200000</v>
      </c>
      <c r="E9" s="26">
        <v>200000</v>
      </c>
      <c r="F9" s="26">
        <v>200000</v>
      </c>
      <c r="G9" s="49">
        <v>200000</v>
      </c>
    </row>
    <row r="10" spans="1:7" ht="76.95" customHeight="1" x14ac:dyDescent="0.35">
      <c r="A10" s="104" t="s">
        <v>204</v>
      </c>
      <c r="B10" s="36" t="s">
        <v>211</v>
      </c>
      <c r="C10" s="84" t="s">
        <v>212</v>
      </c>
      <c r="D10" s="70">
        <v>1250000</v>
      </c>
      <c r="E10" s="70">
        <v>750000</v>
      </c>
      <c r="F10" s="70">
        <v>750000</v>
      </c>
      <c r="G10" s="17">
        <v>0</v>
      </c>
    </row>
    <row r="11" spans="1:7" ht="208.2" customHeight="1" x14ac:dyDescent="0.35">
      <c r="A11" s="104" t="s">
        <v>205</v>
      </c>
      <c r="B11" s="77" t="s">
        <v>227</v>
      </c>
      <c r="C11" s="84" t="s">
        <v>71</v>
      </c>
      <c r="D11" s="70">
        <v>690000</v>
      </c>
      <c r="E11" s="70">
        <v>690000</v>
      </c>
      <c r="F11" s="70">
        <v>690000</v>
      </c>
      <c r="G11" s="70">
        <v>690000</v>
      </c>
    </row>
    <row r="12" spans="1:7" s="71" customFormat="1" ht="85.95" customHeight="1" thickBot="1" x14ac:dyDescent="0.4">
      <c r="A12" s="115" t="s">
        <v>223</v>
      </c>
      <c r="B12" s="117" t="s">
        <v>226</v>
      </c>
      <c r="C12" s="44" t="s">
        <v>224</v>
      </c>
      <c r="D12" s="69">
        <v>1000000</v>
      </c>
      <c r="E12" s="69">
        <v>1000000</v>
      </c>
      <c r="F12" s="69">
        <v>1000000</v>
      </c>
      <c r="G12" s="69">
        <v>1000000</v>
      </c>
    </row>
    <row r="13" spans="1:7" ht="26.85" customHeight="1" x14ac:dyDescent="0.4">
      <c r="A13" s="128" t="s">
        <v>13</v>
      </c>
      <c r="B13" s="129"/>
      <c r="C13" s="21"/>
      <c r="D13" s="48">
        <f>SUM(D5:D12)</f>
        <v>3940000</v>
      </c>
      <c r="E13" s="48">
        <f>SUM(E5:E12)</f>
        <v>3290000</v>
      </c>
      <c r="F13" s="48">
        <f>SUM(F5:F11)</f>
        <v>2140000</v>
      </c>
      <c r="G13" s="48">
        <f>SUM(G5:G12)</f>
        <v>2390000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2014-08-26T16:00:00+00:00</MeetingStartDate>
    <EnclosureFileNumber xmlns="d08b57ff-b9b7-4581-975d-98f87b579a51">103737/14</EnclosureFileNumber>
    <AgendaId xmlns="d08b57ff-b9b7-4581-975d-98f87b579a51">2891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1647107</FusionId>
    <AgendaAccessLevelName xmlns="d08b57ff-b9b7-4581-975d-98f87b579a51">Åben</AgendaAccessLevelName>
    <UNC xmlns="d08b57ff-b9b7-4581-975d-98f87b579a51">1475120</UNC>
    <MeetingTitle xmlns="d08b57ff-b9b7-4581-975d-98f87b579a51">26-08-2014</MeetingTitle>
    <MeetingDateAndTime xmlns="d08b57ff-b9b7-4581-975d-98f87b579a51">26-08-2014 fra 18:00 - 19:30</MeetingDateAndTime>
    <MeetingEndDate xmlns="d08b57ff-b9b7-4581-975d-98f87b579a51">2014-08-26T17:30:00+00:00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7B52F6-00E8-4D70-8E15-CC0E83DC70F6}"/>
</file>

<file path=customXml/itemProps2.xml><?xml version="1.0" encoding="utf-8"?>
<ds:datastoreItem xmlns:ds="http://schemas.openxmlformats.org/officeDocument/2006/customXml" ds:itemID="{08393B70-B78D-40D4-8173-D010E875F31A}"/>
</file>

<file path=customXml/itemProps3.xml><?xml version="1.0" encoding="utf-8"?>
<ds:datastoreItem xmlns:ds="http://schemas.openxmlformats.org/officeDocument/2006/customXml" ds:itemID="{B445AFA3-3FC6-4E23-8FC4-EE992DFA5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-26-08-2014 - Bilag 214.04 Oversigt over ønsker til driftsbudget (udvalgsopdelt) 2015-2018   1 behan…</dc:title>
  <dc:creator>Flemming Karlsen</dc:creator>
  <cp:lastModifiedBy>Hans Viggo Høj Jensen</cp:lastModifiedBy>
  <cp:lastPrinted>2014-08-26T11:40:44Z</cp:lastPrinted>
  <dcterms:created xsi:type="dcterms:W3CDTF">2014-01-22T10:50:38Z</dcterms:created>
  <dcterms:modified xsi:type="dcterms:W3CDTF">2014-08-26T11:43:41Z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